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68F086D9-781D-4CAB-B7A8-11B09067ED07}" xr6:coauthVersionLast="31" xr6:coauthVersionMax="31" xr10:uidLastSave="{00000000-0000-0000-0000-000000000000}"/>
  <bookViews>
    <workbookView xWindow="240" yWindow="105" windowWidth="14805" windowHeight="8010" xr2:uid="{00000000-000D-0000-FFFF-FFFF00000000}"/>
  </bookViews>
  <sheets>
    <sheet name="Istruzioni" sheetId="4" r:id="rId1"/>
    <sheet name="Calcoli" sheetId="1" r:id="rId2"/>
    <sheet name="Permillari" sheetId="2" r:id="rId3"/>
  </sheets>
  <definedNames>
    <definedName name="_xlnm.Print_Area" localSheetId="1">Calcoli!$A$2:$D$15</definedName>
    <definedName name="_xlnm.Print_Area" localSheetId="0">Istruzioni!$A$1:$C$17</definedName>
  </definedNames>
  <calcPr calcId="179017"/>
</workbook>
</file>

<file path=xl/calcChain.xml><?xml version="1.0" encoding="utf-8"?>
<calcChain xmlns="http://schemas.openxmlformats.org/spreadsheetml/2006/main">
  <c r="B14" i="1" l="1"/>
  <c r="B12" i="1" s="1"/>
  <c r="B11" i="1"/>
  <c r="B15" i="1" l="1"/>
</calcChain>
</file>

<file path=xl/sharedStrings.xml><?xml version="1.0" encoding="utf-8"?>
<sst xmlns="http://schemas.openxmlformats.org/spreadsheetml/2006/main" count="184" uniqueCount="108">
  <si>
    <t>Imposte (%)</t>
  </si>
  <si>
    <t>Imposte</t>
  </si>
  <si>
    <t>Decorrenza</t>
  </si>
  <si>
    <t>NON compilarla</t>
  </si>
  <si>
    <t>Note</t>
  </si>
  <si>
    <t>Premio Attivo</t>
  </si>
  <si>
    <t>Premio Attivo - Premio Passivo</t>
  </si>
  <si>
    <t>Premio passivo al netto delle imposte (Premio passivo/(1+0,2125))</t>
  </si>
  <si>
    <t>21,25% del premio passivo Puro</t>
  </si>
  <si>
    <r>
      <t>Permille Attivo(%</t>
    </r>
    <r>
      <rPr>
        <b/>
        <sz val="5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)</t>
    </r>
  </si>
  <si>
    <r>
      <t>Permille Passivo(%</t>
    </r>
    <r>
      <rPr>
        <b/>
        <sz val="5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)</t>
    </r>
  </si>
  <si>
    <t>Associazione tra Codice polizza e Categorie Bene di NSIL</t>
  </si>
  <si>
    <t>P01</t>
  </si>
  <si>
    <t xml:space="preserve"> Macchinari e attrezzature agricole e di cantiere e/o semoventi in genere</t>
  </si>
  <si>
    <t>Permillare Attivo</t>
  </si>
  <si>
    <t>Permillare Passivo</t>
  </si>
  <si>
    <t>Precedente permillare passivo</t>
  </si>
  <si>
    <t>Desc. breve</t>
  </si>
  <si>
    <t>P01 - R.M. STR. MACCH. E/O SEMOVENTI</t>
  </si>
  <si>
    <t>Cat.bene</t>
  </si>
  <si>
    <t>Ds categoria bene</t>
  </si>
  <si>
    <t>MAC.X AGRICOL. FORESTE CACCIA</t>
  </si>
  <si>
    <t>MAC.NON TARG.EDIL.CIV.STR.FERR</t>
  </si>
  <si>
    <t>APPAR.SOLLEV.NON TARGATI</t>
  </si>
  <si>
    <t>ALTRI BENI NON CLASSIFICATI</t>
  </si>
  <si>
    <t>P02</t>
  </si>
  <si>
    <t xml:space="preserve"> Beni ad impiego mobile</t>
  </si>
  <si>
    <t>P02 - R.M. STR. BENI A IMPIEGO MOBILE</t>
  </si>
  <si>
    <t>APPARECCH.ELETTROM. DIAGNOSTIC</t>
  </si>
  <si>
    <t>MAC.ELABORAZIONE E TRASMISS. D</t>
  </si>
  <si>
    <t>MAC.SALDATURA E TRATTAMENTI TE</t>
  </si>
  <si>
    <t>APPAR.INDUSTRIA CINEMA/RADIO/T</t>
  </si>
  <si>
    <t>APP.IND.OTTICA/FOTOG E STRUM.</t>
  </si>
  <si>
    <t>ATTR.X COMMERCIO  ALBERGHI</t>
  </si>
  <si>
    <t>P03</t>
  </si>
  <si>
    <t>Tutti gli altri beni (Str. basso rischio)</t>
  </si>
  <si>
    <t>P03 - R.M. STR. BASSO RISCHIO</t>
  </si>
  <si>
    <t>MAC.X L'ESTRAZ. COMBUST. E MIN</t>
  </si>
  <si>
    <t>MAC.IND.ALIMENT. CONSERVIERA</t>
  </si>
  <si>
    <t>MAC.PROD/TRATTAMENTO CARTA</t>
  </si>
  <si>
    <t>MAC.IND.POLIGRAFICA E INDUSTRI</t>
  </si>
  <si>
    <t>MAC.IND.CERAMICA VETRO E LATER</t>
  </si>
  <si>
    <t>MAC.IND.CHIM.FARMACEUTICA</t>
  </si>
  <si>
    <t>MAC.X CONFEZION. E IMBALLAGGIO</t>
  </si>
  <si>
    <t>MAC.INDUSTRIA LEGNO  E ARREDAM</t>
  </si>
  <si>
    <t>ATTREZZ. UFFICI E STRUTTURE AZ</t>
  </si>
  <si>
    <t>MAC.IND.ABBIGLIAM. PELLI</t>
  </si>
  <si>
    <t>MAC.IND.TESSILI E FIBRE ARTIFI</t>
  </si>
  <si>
    <t>MACCH.UTENS.ASPORTAZIONE METAL</t>
  </si>
  <si>
    <t>MACCH.UTENS.DEFORMAZIONE METAL</t>
  </si>
  <si>
    <t>MAC.PROD/LAV.PLASTICA GOMMA</t>
  </si>
  <si>
    <t>MAC.X TERMOTECNICA</t>
  </si>
  <si>
    <t>MAC.TRATT.PETRIOLIO E DERIVATI</t>
  </si>
  <si>
    <t>ALLESTIMENTI</t>
  </si>
  <si>
    <t>IMPIANTI CIVILI</t>
  </si>
  <si>
    <t>P04</t>
  </si>
  <si>
    <t>P04-ALBERGHI/TEATRI</t>
  </si>
  <si>
    <t>IMMOBILIARE USO COMMERCIALE</t>
  </si>
  <si>
    <t>IMMOBILIARE USO TERZIARIO</t>
  </si>
  <si>
    <t xml:space="preserve"> </t>
  </si>
  <si>
    <t>ND</t>
  </si>
  <si>
    <t>P05</t>
  </si>
  <si>
    <t>Uffici, scuole, residences</t>
  </si>
  <si>
    <t>P05-UFFICI/SCUOLE/RESIDENCES</t>
  </si>
  <si>
    <t>P06</t>
  </si>
  <si>
    <r>
      <t>Depositi commerciali di merci diverse</t>
    </r>
    <r>
      <rPr>
        <b/>
        <sz val="11"/>
        <color theme="1"/>
        <rFont val="Calibri"/>
        <family val="2"/>
        <scheme val="minor"/>
      </rPr>
      <t>, supermercati, industrie alimentari e saccarifere, abbigliamento, confezioni</t>
    </r>
  </si>
  <si>
    <t>P06-DEPOSITI COMMERCIALI</t>
  </si>
  <si>
    <t>uguale</t>
  </si>
  <si>
    <t>IMMOBILIARE USO INDUSTRIALE</t>
  </si>
  <si>
    <t>P07</t>
  </si>
  <si>
    <t>Industrie metalmeccaniche, elettromeccaniche, pietre leganti per l'edilizia, prefabbricazione, vetri, terrecotte, allevamenti agricoli, aziende agricole</t>
  </si>
  <si>
    <t>P07-IND MECCANICA/EDILIZIA</t>
  </si>
  <si>
    <t>ONERI IMMOBILIARI GENERICI</t>
  </si>
  <si>
    <t>P08</t>
  </si>
  <si>
    <r>
      <t>Industrie del legno, mobilifici, sugherifici, materie plastiche espanse</t>
    </r>
    <r>
      <rPr>
        <b/>
        <sz val="11"/>
        <color theme="1"/>
        <rFont val="Calibri"/>
        <family val="2"/>
        <scheme val="minor"/>
      </rPr>
      <t xml:space="preserve">, gomme spugna microporosa, raffinerie e depositi </t>
    </r>
    <r>
      <rPr>
        <b/>
        <sz val="11"/>
        <color theme="1"/>
        <rFont val="Calibri"/>
        <family val="2"/>
        <scheme val="minor"/>
      </rPr>
      <t>di carburanti</t>
    </r>
  </si>
  <si>
    <t>P08-IND LEGNO/PLASTICA/GOMMA</t>
  </si>
  <si>
    <t>P09</t>
  </si>
  <si>
    <t>P09-IND TESSILI/CHIMICHE/CARTA</t>
  </si>
  <si>
    <r>
      <t xml:space="preserve">Alberghi, </t>
    </r>
    <r>
      <rPr>
        <b/>
        <sz val="11"/>
        <rFont val="Calibri"/>
        <family val="2"/>
        <scheme val="minor"/>
      </rPr>
      <t>cinema,</t>
    </r>
    <r>
      <rPr>
        <b/>
        <sz val="11"/>
        <color theme="1"/>
        <rFont val="Calibri"/>
        <family val="2"/>
        <scheme val="minor"/>
      </rPr>
      <t xml:space="preserve"> teatri ed altri</t>
    </r>
  </si>
  <si>
    <r>
      <t>Industrie tessili, chimiche, cart</t>
    </r>
    <r>
      <rPr>
        <b/>
        <sz val="11"/>
        <rFont val="Calibri"/>
        <family val="2"/>
        <scheme val="minor"/>
      </rPr>
      <t>a, pelli, plastiche non espanse</t>
    </r>
  </si>
  <si>
    <t>Costo del Bene (in Euro, esclusa IVA)</t>
  </si>
  <si>
    <t>Digitare il Costo del Bene in euro (esclusa IVA)</t>
  </si>
  <si>
    <t>Inserire il permillare attivo per il Bene (vedi foglio Permillari)</t>
  </si>
  <si>
    <t>Inserire il permillare passivo per il Bene (vedi foglio Permillari)</t>
  </si>
  <si>
    <t>Scadenza</t>
  </si>
  <si>
    <t>Data Emissione</t>
  </si>
  <si>
    <t>E' la data di compilazione</t>
  </si>
  <si>
    <t>Dati di input</t>
  </si>
  <si>
    <t>Dati da inserire nel 
modulo di Adesione</t>
  </si>
  <si>
    <t>Premio imponibile</t>
  </si>
  <si>
    <t>Premio annuo, inclusivo di imposte</t>
  </si>
  <si>
    <t>Costi complessivi</t>
  </si>
  <si>
    <r>
      <t>Permille Attivo(%</t>
    </r>
    <r>
      <rPr>
        <b/>
        <sz val="5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)</t>
    </r>
  </si>
  <si>
    <r>
      <t>Permille Passivo(%</t>
    </r>
    <r>
      <rPr>
        <b/>
        <sz val="5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)</t>
    </r>
  </si>
  <si>
    <t>Beni Immobiliari a SAL</t>
  </si>
  <si>
    <t>Beni Immobiliari (non a SAL)</t>
  </si>
  <si>
    <t>PARTE I – INTERMEDIARI ASSICURATIVI E RIASSICURATIVI
Sezione I - Informazioni generali sull’intermediario che entra in contatto con l’aderente</t>
  </si>
  <si>
    <t>Nel campo "Cognome e nome collocatore" occorre indicare il nominativo MPSLF di riferimento sul territorio</t>
  </si>
  <si>
    <r>
      <t xml:space="preserve">Inserire i dati nel foglio 'Calcoli' e riportare i valori indicati nell'area 'blu' dello stesso foglio nel modulo </t>
    </r>
    <r>
      <rPr>
        <sz val="11"/>
        <color rgb="FFFF0000"/>
        <rFont val="Calibri"/>
        <family val="2"/>
        <scheme val="minor"/>
      </rPr>
      <t xml:space="preserve">10008_STR_LF </t>
    </r>
    <r>
      <rPr>
        <sz val="11"/>
        <color theme="1"/>
        <rFont val="Calibri"/>
        <family val="2"/>
        <scheme val="minor"/>
      </rPr>
      <t xml:space="preserve"> (strumentale) o </t>
    </r>
    <r>
      <rPr>
        <sz val="11"/>
        <color rgb="FFFF0000"/>
        <rFont val="Calibri"/>
        <family val="2"/>
        <scheme val="minor"/>
      </rPr>
      <t>10010_IMM_LF</t>
    </r>
    <r>
      <rPr>
        <sz val="11"/>
        <rFont val="Calibri"/>
        <family val="2"/>
        <scheme val="minor"/>
      </rPr>
      <t xml:space="preserve"> (immobiliare)</t>
    </r>
  </si>
  <si>
    <r>
      <rPr>
        <b/>
        <sz val="14"/>
        <color rgb="FFFF0000"/>
        <rFont val="Calibri"/>
        <family val="2"/>
        <scheme val="minor"/>
      </rPr>
      <t>Mod. 10008_STR_LF</t>
    </r>
    <r>
      <rPr>
        <b/>
        <sz val="14"/>
        <color theme="1"/>
        <rFont val="Calibri"/>
        <family val="2"/>
        <scheme val="minor"/>
      </rPr>
      <t xml:space="preserve"> per strumentale o </t>
    </r>
    <r>
      <rPr>
        <b/>
        <sz val="14"/>
        <color rgb="FFFF0000"/>
        <rFont val="Calibri"/>
        <family val="2"/>
        <scheme val="minor"/>
      </rPr>
      <t>Mod. 10010_IMM_LF</t>
    </r>
    <r>
      <rPr>
        <b/>
        <sz val="14"/>
        <color theme="1"/>
        <rFont val="Calibri"/>
        <family val="2"/>
        <scheme val="minor"/>
      </rPr>
      <t xml:space="preserve"> per immobiliare (Nota adesione)</t>
    </r>
  </si>
  <si>
    <r>
      <t>Mod. 10001_4_LF</t>
    </r>
    <r>
      <rPr>
        <b/>
        <sz val="14"/>
        <rFont val="Calibri"/>
        <family val="2"/>
        <scheme val="minor"/>
      </rPr>
      <t xml:space="preserve"> (Informativa conforme all’allegato 4 del Regolamento IVASS 40/2018)</t>
    </r>
  </si>
  <si>
    <r>
      <t>Indicare '</t>
    </r>
    <r>
      <rPr>
        <b/>
        <sz val="11"/>
        <color theme="1"/>
        <rFont val="Calibri"/>
        <family val="2"/>
        <scheme val="minor"/>
      </rPr>
      <t>dall’Art. 14</t>
    </r>
    <r>
      <rPr>
        <sz val="11"/>
        <color theme="1"/>
        <rFont val="Calibri"/>
        <family val="2"/>
        <scheme val="minor"/>
      </rPr>
      <t>'</t>
    </r>
  </si>
  <si>
    <r>
      <t>Indicare '</t>
    </r>
    <r>
      <rPr>
        <b/>
        <sz val="11"/>
        <color theme="1"/>
        <rFont val="Calibri"/>
        <family val="2"/>
        <scheme val="minor"/>
      </rPr>
      <t>dall’Art. 6 delle Condizioni Particolari e dall’Art. 7 delle Condizioni Generali</t>
    </r>
    <r>
      <rPr>
        <sz val="11"/>
        <color theme="1"/>
        <rFont val="Calibri"/>
        <family val="2"/>
        <scheme val="minor"/>
      </rPr>
      <t>'</t>
    </r>
  </si>
  <si>
    <r>
      <t xml:space="preserve">Mod. 10004_IMM_LF </t>
    </r>
    <r>
      <rPr>
        <b/>
        <sz val="14"/>
        <rFont val="Calibri"/>
        <family val="2"/>
        <scheme val="minor"/>
      </rPr>
      <t>(Allegato lettera assicurazione)</t>
    </r>
  </si>
  <si>
    <r>
      <t xml:space="preserve">Inserire le imposte. </t>
    </r>
    <r>
      <rPr>
        <b/>
        <sz val="11"/>
        <color theme="1"/>
        <rFont val="Calibri"/>
        <family val="2"/>
        <scheme val="minor"/>
      </rPr>
      <t>Strumentale: 21,25%; Immobiliare: 22,25%.</t>
    </r>
  </si>
  <si>
    <t>Nel primo paragrafo selezionare il riferimerimento dell'articolato contrattuale che interessa:</t>
  </si>
  <si>
    <t>Rispetto alle analoghe Istruzioni recentemente rimosse dai portali aziendali (Agenti e Intranet) segnaliamo che non sono state inserite variazioni di rilievo ma solo interventi formali: il foglio Imposte è stato rimosso e i relativi valori sono stati riportati nel foglio Istruzioni nel quale sono stati inoltre aggiornati i riferimenti ai moduli sostituiti (mod. 10001_4_LF anziché 10001STR/10001IMM) ed eliminati quelli al mod. 10004_STR_LF che non necessitava di interventi manuali.
Con l’occasione, i moduli 10008 MPSLF e 10010 MPSLF vengono rinominati in 10008_STR_LF e 10010_IMM_LF.</t>
  </si>
  <si>
    <t>Istruzioni compilazione moduli Allianz (11 marzo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</si>
</sst>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22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4" fontId="0" fillId="0" borderId="0" xfId="0" applyNumberFormat="1"/>
    <xf numFmtId="4" fontId="0" fillId="2" borderId="1" xfId="0" applyNumberForma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64" fontId="0" fillId="0" borderId="0" xfId="1" applyNumberFormat="1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4" borderId="1" xfId="0" applyFill="1" applyBorder="1"/>
    <xf numFmtId="0" fontId="0" fillId="2" borderId="0" xfId="0" applyFill="1" applyBorder="1"/>
    <xf numFmtId="0" fontId="0" fillId="4" borderId="0" xfId="0" applyFill="1"/>
    <xf numFmtId="0" fontId="2" fillId="2" borderId="2" xfId="0" applyFont="1" applyFill="1" applyBorder="1"/>
    <xf numFmtId="0" fontId="0" fillId="2" borderId="2" xfId="0" applyFill="1" applyBorder="1"/>
    <xf numFmtId="0" fontId="2" fillId="2" borderId="1" xfId="0" applyFont="1" applyFill="1" applyBorder="1"/>
    <xf numFmtId="0" fontId="0" fillId="4" borderId="5" xfId="0" applyFill="1" applyBorder="1"/>
    <xf numFmtId="0" fontId="0" fillId="0" borderId="8" xfId="0" applyBorder="1"/>
    <xf numFmtId="0" fontId="0" fillId="0" borderId="9" xfId="0" applyBorder="1"/>
    <xf numFmtId="0" fontId="0" fillId="5" borderId="5" xfId="0" applyFill="1" applyBorder="1"/>
    <xf numFmtId="0" fontId="0" fillId="5" borderId="1" xfId="0" applyFill="1" applyBorder="1"/>
    <xf numFmtId="0" fontId="0" fillId="5" borderId="1" xfId="0" applyFill="1" applyBorder="1" applyAlignment="1">
      <alignment vertical="top"/>
    </xf>
    <xf numFmtId="0" fontId="2" fillId="5" borderId="1" xfId="0" applyFont="1" applyFill="1" applyBorder="1"/>
    <xf numFmtId="4" fontId="0" fillId="5" borderId="1" xfId="0" applyNumberFormat="1" applyFill="1" applyBorder="1" applyProtection="1">
      <protection locked="0"/>
    </xf>
    <xf numFmtId="0" fontId="0" fillId="5" borderId="0" xfId="0" applyFill="1"/>
    <xf numFmtId="0" fontId="0" fillId="4" borderId="1" xfId="0" applyFont="1" applyFill="1" applyBorder="1" applyAlignment="1">
      <alignment wrapText="1"/>
    </xf>
    <xf numFmtId="2" fontId="17" fillId="5" borderId="1" xfId="0" applyNumberFormat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4" fontId="19" fillId="5" borderId="1" xfId="0" applyNumberFormat="1" applyFont="1" applyFill="1" applyBorder="1" applyProtection="1">
      <protection locked="0"/>
    </xf>
    <xf numFmtId="4" fontId="20" fillId="5" borderId="1" xfId="0" applyNumberFormat="1" applyFont="1" applyFill="1" applyBorder="1" applyProtection="1">
      <protection locked="0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16" fillId="6" borderId="0" xfId="0" applyFont="1" applyFill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13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4" borderId="3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0" fontId="0" fillId="4" borderId="5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center"/>
    </xf>
    <xf numFmtId="0" fontId="21" fillId="0" borderId="6" xfId="0" applyFont="1" applyBorder="1" applyAlignment="1">
      <alignment horizontal="left" vertical="top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00"/>
  <sheetViews>
    <sheetView tabSelected="1" workbookViewId="0">
      <selection sqref="A1:C2"/>
    </sheetView>
  </sheetViews>
  <sheetFormatPr defaultRowHeight="15" x14ac:dyDescent="0.25"/>
  <cols>
    <col min="1" max="1" width="51.140625" customWidth="1"/>
    <col min="2" max="2" width="37.5703125" customWidth="1"/>
    <col min="3" max="3" width="78.5703125" customWidth="1"/>
  </cols>
  <sheetData>
    <row r="1" spans="1:35" x14ac:dyDescent="0.25">
      <c r="A1" s="47" t="s">
        <v>107</v>
      </c>
      <c r="B1" s="47"/>
      <c r="C1" s="47"/>
    </row>
    <row r="2" spans="1:35" ht="17.25" customHeight="1" x14ac:dyDescent="0.25">
      <c r="A2" s="48"/>
      <c r="B2" s="48"/>
      <c r="C2" s="48"/>
    </row>
    <row r="3" spans="1:35" ht="54" customHeight="1" x14ac:dyDescent="0.25">
      <c r="A3" s="59" t="s">
        <v>106</v>
      </c>
      <c r="B3" s="59"/>
      <c r="C3" s="59"/>
    </row>
    <row r="4" spans="1:35" ht="24" customHeight="1" x14ac:dyDescent="0.25">
      <c r="A4" s="54" t="s">
        <v>99</v>
      </c>
      <c r="B4" s="52"/>
      <c r="C4" s="53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</row>
    <row r="5" spans="1:35" ht="15" customHeight="1" x14ac:dyDescent="0.25">
      <c r="A5" s="55" t="s">
        <v>98</v>
      </c>
      <c r="B5" s="34" t="s">
        <v>80</v>
      </c>
      <c r="C5" s="31" t="s">
        <v>81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x14ac:dyDescent="0.25">
      <c r="A6" s="56"/>
      <c r="B6" s="35" t="s">
        <v>9</v>
      </c>
      <c r="C6" s="25" t="s">
        <v>82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x14ac:dyDescent="0.25">
      <c r="A7" s="56"/>
      <c r="B7" s="35" t="s">
        <v>10</v>
      </c>
      <c r="C7" s="25" t="s">
        <v>83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x14ac:dyDescent="0.25">
      <c r="A8" s="57"/>
      <c r="B8" s="35" t="s">
        <v>0</v>
      </c>
      <c r="C8" s="25" t="s">
        <v>104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ht="18.75" x14ac:dyDescent="0.25">
      <c r="A11" s="51" t="s">
        <v>100</v>
      </c>
      <c r="B11" s="52"/>
      <c r="C11" s="53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ht="54" customHeight="1" x14ac:dyDescent="0.25">
      <c r="A12" s="40" t="s">
        <v>96</v>
      </c>
      <c r="B12" s="58" t="s">
        <v>97</v>
      </c>
      <c r="C12" s="58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8.75" x14ac:dyDescent="0.25">
      <c r="A15" s="51" t="s">
        <v>103</v>
      </c>
      <c r="B15" s="52"/>
      <c r="C15" s="53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7.25" customHeight="1" x14ac:dyDescent="0.25">
      <c r="A16" s="49" t="s">
        <v>105</v>
      </c>
      <c r="B16" s="36" t="s">
        <v>94</v>
      </c>
      <c r="C16" s="45" t="s">
        <v>101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x14ac:dyDescent="0.25">
      <c r="A17" s="50"/>
      <c r="B17" s="36" t="s">
        <v>95</v>
      </c>
      <c r="C17" s="46" t="s">
        <v>102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x14ac:dyDescent="0.25">
      <c r="A18" s="33"/>
      <c r="B18" s="33"/>
      <c r="C18" s="33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spans="1:3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1:35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1:35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1:35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1:3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1:35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1:35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5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1:35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1:35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1:35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1:35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1:35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1:35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1:35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1:35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1:35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pans="1:35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1:35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pans="1:35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spans="1:35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  <row r="72" spans="1:35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35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35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spans="1:35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35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spans="1:35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8" spans="1:35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spans="1:35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spans="1:35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pans="1:25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5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spans="1:25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pans="1:25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pans="1:25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pans="1:25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  <row r="89" spans="1:25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</row>
    <row r="90" spans="1:25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</row>
    <row r="91" spans="1:25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</row>
    <row r="92" spans="1:25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</row>
    <row r="93" spans="1:25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</row>
    <row r="94" spans="1:25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</row>
    <row r="95" spans="1:25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</row>
    <row r="96" spans="1:25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</row>
    <row r="97" spans="1:25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</row>
    <row r="98" spans="1:25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</row>
    <row r="99" spans="1:25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spans="1:25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</row>
    <row r="101" spans="1:25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</row>
    <row r="102" spans="1:25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</row>
    <row r="103" spans="1:25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</row>
    <row r="104" spans="1:25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</row>
    <row r="105" spans="1:25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</row>
    <row r="106" spans="1:25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</row>
    <row r="107" spans="1:25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</row>
    <row r="108" spans="1:25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</row>
    <row r="109" spans="1:25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</row>
    <row r="110" spans="1:25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</row>
    <row r="111" spans="1:25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</row>
    <row r="112" spans="1:25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</row>
    <row r="113" spans="1:25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</row>
    <row r="114" spans="1:25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</row>
    <row r="115" spans="1:25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</row>
    <row r="116" spans="1:25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</row>
    <row r="117" spans="1:25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</row>
    <row r="118" spans="1:25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</row>
    <row r="119" spans="1:25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</row>
    <row r="120" spans="1:25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</row>
    <row r="121" spans="1:25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</row>
    <row r="122" spans="1:25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</row>
    <row r="123" spans="1:25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</row>
    <row r="124" spans="1:25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</row>
    <row r="125" spans="1:25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</row>
    <row r="126" spans="1:25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</row>
    <row r="127" spans="1:25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</row>
    <row r="128" spans="1:25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</row>
    <row r="129" spans="1:25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</row>
    <row r="130" spans="1:25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</row>
    <row r="131" spans="1:25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</row>
    <row r="132" spans="1:25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</row>
    <row r="133" spans="1:25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</row>
    <row r="134" spans="1:25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</row>
    <row r="135" spans="1:25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</row>
    <row r="136" spans="1:25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</row>
    <row r="137" spans="1:25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</row>
    <row r="138" spans="1:25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</row>
    <row r="139" spans="1:25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</row>
    <row r="140" spans="1:25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5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</row>
    <row r="142" spans="1:25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</row>
    <row r="143" spans="1:25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</row>
    <row r="144" spans="1:25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</row>
    <row r="145" spans="1:25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</row>
    <row r="146" spans="1:25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</row>
    <row r="147" spans="1:25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</row>
    <row r="148" spans="1:25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</row>
    <row r="149" spans="1:25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</row>
    <row r="150" spans="1:25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</row>
    <row r="151" spans="1:25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</row>
    <row r="152" spans="1:25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</row>
    <row r="153" spans="1:25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</row>
    <row r="154" spans="1:25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</row>
    <row r="155" spans="1:25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</row>
    <row r="156" spans="1:25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</row>
    <row r="157" spans="1:25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</row>
    <row r="158" spans="1:25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</row>
    <row r="159" spans="1:25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</row>
    <row r="160" spans="1:25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</row>
    <row r="161" spans="1:25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</row>
    <row r="162" spans="1:25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</row>
    <row r="163" spans="1:25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</row>
    <row r="164" spans="1:25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</row>
    <row r="165" spans="1:25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</row>
    <row r="166" spans="1:25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</row>
    <row r="167" spans="1:25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</row>
    <row r="168" spans="1:25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</row>
    <row r="169" spans="1:25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</row>
    <row r="170" spans="1:25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</row>
    <row r="171" spans="1:25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</row>
    <row r="172" spans="1:25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</row>
    <row r="173" spans="1:25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</row>
    <row r="174" spans="1:25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</row>
    <row r="175" spans="1:25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</row>
    <row r="176" spans="1:25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</row>
    <row r="177" spans="1:25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</row>
    <row r="178" spans="1:25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</row>
    <row r="179" spans="1:25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</row>
    <row r="180" spans="1:25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</row>
    <row r="181" spans="1:25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</row>
    <row r="182" spans="1:25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</row>
    <row r="183" spans="1:25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</row>
    <row r="184" spans="1:25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</row>
    <row r="185" spans="1:25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</row>
    <row r="186" spans="1:25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</row>
    <row r="187" spans="1:25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</row>
    <row r="188" spans="1:25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</row>
    <row r="189" spans="1:25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</row>
    <row r="190" spans="1:25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</row>
    <row r="191" spans="1:25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</row>
    <row r="192" spans="1:25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</row>
    <row r="193" spans="1:25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</row>
    <row r="194" spans="1:25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</row>
    <row r="195" spans="1:25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</row>
    <row r="196" spans="1:25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</row>
    <row r="197" spans="1:25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</row>
    <row r="198" spans="1:25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</row>
    <row r="199" spans="1:25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</row>
    <row r="200" spans="1:25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</row>
  </sheetData>
  <sheetProtection sheet="1" objects="1" scenarios="1"/>
  <mergeCells count="8">
    <mergeCell ref="A1:C2"/>
    <mergeCell ref="A16:A17"/>
    <mergeCell ref="A15:C15"/>
    <mergeCell ref="A4:C4"/>
    <mergeCell ref="A5:A8"/>
    <mergeCell ref="A11:C11"/>
    <mergeCell ref="B12:C12"/>
    <mergeCell ref="A3:C3"/>
  </mergeCells>
  <pageMargins left="0.19" right="0.08" top="0.75" bottom="0.75" header="0.3" footer="0.3"/>
  <pageSetup paperSize="9" scale="87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19"/>
  <sheetViews>
    <sheetView workbookViewId="0"/>
  </sheetViews>
  <sheetFormatPr defaultRowHeight="15" x14ac:dyDescent="0.25"/>
  <cols>
    <col min="1" max="1" width="34.140625" bestFit="1" customWidth="1"/>
    <col min="2" max="2" width="21.28515625" customWidth="1"/>
    <col min="3" max="3" width="69.5703125" hidden="1" customWidth="1"/>
    <col min="4" max="4" width="32.7109375" customWidth="1"/>
    <col min="10" max="10" width="20.7109375" customWidth="1"/>
  </cols>
  <sheetData>
    <row r="2" spans="1:4" ht="20.25" customHeight="1" x14ac:dyDescent="0.25">
      <c r="A2" s="37" t="s">
        <v>80</v>
      </c>
      <c r="B2" s="38">
        <v>0</v>
      </c>
      <c r="C2" s="39"/>
      <c r="D2" s="60" t="s">
        <v>87</v>
      </c>
    </row>
    <row r="3" spans="1:4" ht="18" customHeight="1" x14ac:dyDescent="0.25">
      <c r="A3" s="37" t="s">
        <v>92</v>
      </c>
      <c r="B3" s="43">
        <v>0</v>
      </c>
      <c r="C3" s="39"/>
      <c r="D3" s="61"/>
    </row>
    <row r="4" spans="1:4" ht="18" customHeight="1" x14ac:dyDescent="0.25">
      <c r="A4" s="37" t="s">
        <v>93</v>
      </c>
      <c r="B4" s="44">
        <v>0</v>
      </c>
      <c r="C4" s="39"/>
      <c r="D4" s="61"/>
    </row>
    <row r="5" spans="1:4" ht="17.25" customHeight="1" x14ac:dyDescent="0.25">
      <c r="A5" s="37" t="s">
        <v>0</v>
      </c>
      <c r="B5" s="38">
        <v>0</v>
      </c>
      <c r="C5" s="39"/>
      <c r="D5" s="62"/>
    </row>
    <row r="6" spans="1:4" x14ac:dyDescent="0.25">
      <c r="B6" s="1"/>
    </row>
    <row r="7" spans="1:4" x14ac:dyDescent="0.25">
      <c r="A7" s="30" t="s">
        <v>85</v>
      </c>
      <c r="B7" s="2" t="s">
        <v>86</v>
      </c>
      <c r="C7" s="28" t="s">
        <v>4</v>
      </c>
      <c r="D7" s="63" t="s">
        <v>88</v>
      </c>
    </row>
    <row r="8" spans="1:4" x14ac:dyDescent="0.25">
      <c r="A8" s="30" t="s">
        <v>2</v>
      </c>
      <c r="B8" s="2" t="s">
        <v>3</v>
      </c>
      <c r="C8" s="29" t="s">
        <v>3</v>
      </c>
      <c r="D8" s="63"/>
    </row>
    <row r="9" spans="1:4" x14ac:dyDescent="0.25">
      <c r="A9" s="30" t="s">
        <v>84</v>
      </c>
      <c r="B9" s="2" t="s">
        <v>3</v>
      </c>
      <c r="C9" s="26"/>
      <c r="D9" s="63"/>
    </row>
    <row r="10" spans="1:4" x14ac:dyDescent="0.25">
      <c r="A10" s="27"/>
      <c r="B10" s="27"/>
      <c r="D10" s="63"/>
    </row>
    <row r="11" spans="1:4" x14ac:dyDescent="0.25">
      <c r="A11" s="30" t="s">
        <v>90</v>
      </c>
      <c r="B11" s="2">
        <f>B3*B2/1000</f>
        <v>0</v>
      </c>
      <c r="C11" s="29" t="s">
        <v>5</v>
      </c>
      <c r="D11" s="63"/>
    </row>
    <row r="12" spans="1:4" x14ac:dyDescent="0.25">
      <c r="A12" s="30" t="s">
        <v>1</v>
      </c>
      <c r="B12" s="2">
        <f>B14*B5/100</f>
        <v>0</v>
      </c>
      <c r="C12" s="29" t="s">
        <v>8</v>
      </c>
      <c r="D12" s="63"/>
    </row>
    <row r="13" spans="1:4" x14ac:dyDescent="0.25">
      <c r="A13" s="27"/>
      <c r="B13" s="27"/>
      <c r="D13" s="63"/>
    </row>
    <row r="14" spans="1:4" x14ac:dyDescent="0.25">
      <c r="A14" s="30" t="s">
        <v>89</v>
      </c>
      <c r="B14" s="2">
        <f>B4*B2/(1000*(1+B5/100))</f>
        <v>0</v>
      </c>
      <c r="C14" s="29" t="s">
        <v>7</v>
      </c>
      <c r="D14" s="63"/>
    </row>
    <row r="15" spans="1:4" x14ac:dyDescent="0.25">
      <c r="A15" s="30" t="s">
        <v>91</v>
      </c>
      <c r="B15" s="2">
        <f>B11-(B4*B2/1000)+B14/10</f>
        <v>0</v>
      </c>
      <c r="C15" s="29" t="s">
        <v>6</v>
      </c>
      <c r="D15" s="63"/>
    </row>
    <row r="19" spans="2:2" x14ac:dyDescent="0.25">
      <c r="B19" s="1"/>
    </row>
  </sheetData>
  <sheetProtection sheet="1" objects="1" scenarios="1"/>
  <mergeCells count="2">
    <mergeCell ref="D2:D5"/>
    <mergeCell ref="D7:D15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85"/>
  <sheetViews>
    <sheetView workbookViewId="0"/>
  </sheetViews>
  <sheetFormatPr defaultRowHeight="15" x14ac:dyDescent="0.25"/>
  <cols>
    <col min="1" max="1" width="15.42578125" style="5" customWidth="1"/>
    <col min="2" max="2" width="95.5703125" style="5" customWidth="1"/>
    <col min="3" max="4" width="10.28515625" style="15" bestFit="1" customWidth="1"/>
    <col min="5" max="5" width="16.42578125" style="5" hidden="1" customWidth="1"/>
    <col min="6" max="16384" width="9.140625" style="5"/>
  </cols>
  <sheetData>
    <row r="1" spans="1:5" ht="21" x14ac:dyDescent="0.25">
      <c r="A1" s="3"/>
      <c r="B1" s="4" t="s">
        <v>11</v>
      </c>
      <c r="C1" s="4"/>
      <c r="D1" s="4"/>
    </row>
    <row r="3" spans="1:5" ht="45" x14ac:dyDescent="0.25">
      <c r="A3" s="6" t="s">
        <v>12</v>
      </c>
      <c r="B3" s="7" t="s">
        <v>13</v>
      </c>
      <c r="C3" s="8" t="s">
        <v>14</v>
      </c>
      <c r="D3" s="8" t="s">
        <v>15</v>
      </c>
      <c r="E3" s="8" t="s">
        <v>16</v>
      </c>
    </row>
    <row r="4" spans="1:5" x14ac:dyDescent="0.25">
      <c r="A4" s="9" t="s">
        <v>17</v>
      </c>
      <c r="B4" s="10" t="s">
        <v>18</v>
      </c>
      <c r="C4" s="42">
        <v>12.2</v>
      </c>
      <c r="D4" s="41">
        <v>8.5</v>
      </c>
      <c r="E4" s="12">
        <v>10</v>
      </c>
    </row>
    <row r="5" spans="1:5" x14ac:dyDescent="0.25">
      <c r="A5" s="13" t="s">
        <v>19</v>
      </c>
      <c r="B5" s="13" t="s">
        <v>20</v>
      </c>
      <c r="C5" s="14"/>
      <c r="E5" s="16"/>
    </row>
    <row r="6" spans="1:5" x14ac:dyDescent="0.25">
      <c r="A6" s="17">
        <v>100</v>
      </c>
      <c r="B6" s="18" t="s">
        <v>21</v>
      </c>
      <c r="C6" s="14"/>
    </row>
    <row r="7" spans="1:5" x14ac:dyDescent="0.25">
      <c r="A7" s="17">
        <v>700</v>
      </c>
      <c r="B7" s="18" t="s">
        <v>22</v>
      </c>
      <c r="C7" s="14"/>
    </row>
    <row r="8" spans="1:5" x14ac:dyDescent="0.25">
      <c r="A8" s="17">
        <v>2600</v>
      </c>
      <c r="B8" s="18" t="s">
        <v>23</v>
      </c>
      <c r="C8" s="14"/>
    </row>
    <row r="9" spans="1:5" x14ac:dyDescent="0.25">
      <c r="A9" s="17">
        <v>3000</v>
      </c>
      <c r="B9" s="18" t="s">
        <v>24</v>
      </c>
      <c r="C9" s="14"/>
    </row>
    <row r="10" spans="1:5" x14ac:dyDescent="0.25">
      <c r="C10" s="14"/>
    </row>
    <row r="11" spans="1:5" ht="45" x14ac:dyDescent="0.25">
      <c r="A11" s="6" t="s">
        <v>25</v>
      </c>
      <c r="B11" s="7" t="s">
        <v>26</v>
      </c>
      <c r="C11" s="8" t="s">
        <v>14</v>
      </c>
      <c r="D11" s="8" t="s">
        <v>15</v>
      </c>
      <c r="E11" s="8" t="s">
        <v>16</v>
      </c>
    </row>
    <row r="12" spans="1:5" x14ac:dyDescent="0.25">
      <c r="A12" s="9" t="s">
        <v>17</v>
      </c>
      <c r="B12" s="10" t="s">
        <v>27</v>
      </c>
      <c r="C12" s="42">
        <v>10.5</v>
      </c>
      <c r="D12" s="41">
        <v>7</v>
      </c>
      <c r="E12" s="8"/>
    </row>
    <row r="13" spans="1:5" x14ac:dyDescent="0.25">
      <c r="A13" s="13" t="s">
        <v>19</v>
      </c>
      <c r="B13" s="13" t="s">
        <v>20</v>
      </c>
      <c r="C13" s="5"/>
      <c r="D13" s="5"/>
      <c r="E13" s="12">
        <v>8.3000000000000007</v>
      </c>
    </row>
    <row r="14" spans="1:5" x14ac:dyDescent="0.25">
      <c r="A14" s="17">
        <v>900</v>
      </c>
      <c r="B14" s="18" t="s">
        <v>28</v>
      </c>
      <c r="C14" s="14"/>
    </row>
    <row r="15" spans="1:5" x14ac:dyDescent="0.25">
      <c r="A15" s="17">
        <v>1100</v>
      </c>
      <c r="B15" s="18" t="s">
        <v>29</v>
      </c>
      <c r="C15" s="14"/>
    </row>
    <row r="16" spans="1:5" x14ac:dyDescent="0.25">
      <c r="A16" s="17">
        <v>1800</v>
      </c>
      <c r="B16" s="18" t="s">
        <v>30</v>
      </c>
      <c r="C16" s="14"/>
    </row>
    <row r="17" spans="1:5" x14ac:dyDescent="0.25">
      <c r="A17" s="17">
        <v>1900</v>
      </c>
      <c r="B17" s="18" t="s">
        <v>31</v>
      </c>
      <c r="C17" s="14"/>
    </row>
    <row r="18" spans="1:5" x14ac:dyDescent="0.25">
      <c r="A18" s="17">
        <v>2000</v>
      </c>
      <c r="B18" s="18" t="s">
        <v>32</v>
      </c>
      <c r="C18" s="14"/>
    </row>
    <row r="19" spans="1:5" x14ac:dyDescent="0.25">
      <c r="A19" s="17">
        <v>2900</v>
      </c>
      <c r="B19" s="18" t="s">
        <v>33</v>
      </c>
      <c r="C19" s="14"/>
    </row>
    <row r="20" spans="1:5" x14ac:dyDescent="0.25">
      <c r="A20" s="17">
        <v>3000</v>
      </c>
      <c r="B20" s="18" t="s">
        <v>24</v>
      </c>
      <c r="C20" s="14"/>
    </row>
    <row r="21" spans="1:5" x14ac:dyDescent="0.25">
      <c r="C21" s="14"/>
    </row>
    <row r="22" spans="1:5" ht="45" x14ac:dyDescent="0.25">
      <c r="A22" s="6" t="s">
        <v>34</v>
      </c>
      <c r="B22" s="7" t="s">
        <v>35</v>
      </c>
      <c r="C22" s="8" t="s">
        <v>14</v>
      </c>
      <c r="D22" s="8" t="s">
        <v>15</v>
      </c>
      <c r="E22" s="8" t="s">
        <v>16</v>
      </c>
    </row>
    <row r="23" spans="1:5" x14ac:dyDescent="0.25">
      <c r="A23" s="9" t="s">
        <v>17</v>
      </c>
      <c r="B23" s="10" t="s">
        <v>36</v>
      </c>
      <c r="C23" s="42">
        <v>4.95</v>
      </c>
      <c r="D23" s="41">
        <v>2.75</v>
      </c>
      <c r="E23" s="12">
        <v>3.15</v>
      </c>
    </row>
    <row r="24" spans="1:5" x14ac:dyDescent="0.25">
      <c r="A24" s="13" t="s">
        <v>19</v>
      </c>
      <c r="B24" s="13" t="s">
        <v>20</v>
      </c>
      <c r="C24" s="14"/>
    </row>
    <row r="25" spans="1:5" x14ac:dyDescent="0.25">
      <c r="A25" s="17">
        <v>100</v>
      </c>
      <c r="B25" s="18" t="s">
        <v>21</v>
      </c>
      <c r="C25" s="14"/>
    </row>
    <row r="26" spans="1:5" x14ac:dyDescent="0.25">
      <c r="A26" s="17">
        <v>200</v>
      </c>
      <c r="B26" s="18" t="s">
        <v>37</v>
      </c>
      <c r="C26" s="14"/>
    </row>
    <row r="27" spans="1:5" x14ac:dyDescent="0.25">
      <c r="A27" s="17">
        <v>300</v>
      </c>
      <c r="B27" s="18" t="s">
        <v>38</v>
      </c>
      <c r="C27" s="14"/>
    </row>
    <row r="28" spans="1:5" x14ac:dyDescent="0.25">
      <c r="A28" s="17">
        <v>400</v>
      </c>
      <c r="B28" s="18" t="s">
        <v>39</v>
      </c>
      <c r="C28" s="14"/>
    </row>
    <row r="29" spans="1:5" x14ac:dyDescent="0.25">
      <c r="A29" s="17">
        <v>500</v>
      </c>
      <c r="B29" s="18" t="s">
        <v>40</v>
      </c>
      <c r="C29" s="14"/>
    </row>
    <row r="30" spans="1:5" x14ac:dyDescent="0.25">
      <c r="A30" s="17">
        <v>600</v>
      </c>
      <c r="B30" s="18" t="s">
        <v>41</v>
      </c>
      <c r="C30" s="14"/>
    </row>
    <row r="31" spans="1:5" x14ac:dyDescent="0.25">
      <c r="A31" s="17">
        <v>800</v>
      </c>
      <c r="B31" s="18" t="s">
        <v>42</v>
      </c>
      <c r="C31" s="14"/>
    </row>
    <row r="32" spans="1:5" x14ac:dyDescent="0.25">
      <c r="A32" s="17">
        <v>900</v>
      </c>
      <c r="B32" s="18" t="s">
        <v>28</v>
      </c>
      <c r="C32" s="14"/>
    </row>
    <row r="33" spans="1:3" x14ac:dyDescent="0.25">
      <c r="A33" s="17">
        <v>1000</v>
      </c>
      <c r="B33" s="18" t="s">
        <v>43</v>
      </c>
      <c r="C33" s="14"/>
    </row>
    <row r="34" spans="1:3" x14ac:dyDescent="0.25">
      <c r="A34" s="17">
        <v>1100</v>
      </c>
      <c r="B34" s="18" t="s">
        <v>29</v>
      </c>
      <c r="C34" s="14"/>
    </row>
    <row r="35" spans="1:3" x14ac:dyDescent="0.25">
      <c r="A35" s="17">
        <v>1200</v>
      </c>
      <c r="B35" s="18" t="s">
        <v>44</v>
      </c>
      <c r="C35" s="14"/>
    </row>
    <row r="36" spans="1:3" x14ac:dyDescent="0.25">
      <c r="A36" s="17">
        <v>1300</v>
      </c>
      <c r="B36" s="18" t="s">
        <v>45</v>
      </c>
      <c r="C36" s="14"/>
    </row>
    <row r="37" spans="1:3" x14ac:dyDescent="0.25">
      <c r="A37" s="17">
        <v>1400</v>
      </c>
      <c r="B37" s="18" t="s">
        <v>46</v>
      </c>
      <c r="C37" s="14"/>
    </row>
    <row r="38" spans="1:3" x14ac:dyDescent="0.25">
      <c r="A38" s="17">
        <v>1500</v>
      </c>
      <c r="B38" s="18" t="s">
        <v>47</v>
      </c>
      <c r="C38" s="14"/>
    </row>
    <row r="39" spans="1:3" x14ac:dyDescent="0.25">
      <c r="A39" s="17">
        <v>1600</v>
      </c>
      <c r="B39" s="18" t="s">
        <v>48</v>
      </c>
      <c r="C39" s="14"/>
    </row>
    <row r="40" spans="1:3" x14ac:dyDescent="0.25">
      <c r="A40" s="17">
        <v>1700</v>
      </c>
      <c r="B40" s="18" t="s">
        <v>49</v>
      </c>
      <c r="C40" s="14"/>
    </row>
    <row r="41" spans="1:3" x14ac:dyDescent="0.25">
      <c r="A41" s="17">
        <v>1800</v>
      </c>
      <c r="B41" s="18" t="s">
        <v>30</v>
      </c>
      <c r="C41" s="14"/>
    </row>
    <row r="42" spans="1:3" x14ac:dyDescent="0.25">
      <c r="A42" s="17">
        <v>1900</v>
      </c>
      <c r="B42" s="18" t="s">
        <v>31</v>
      </c>
      <c r="C42" s="14"/>
    </row>
    <row r="43" spans="1:3" x14ac:dyDescent="0.25">
      <c r="A43" s="17">
        <v>2000</v>
      </c>
      <c r="B43" s="18" t="s">
        <v>32</v>
      </c>
      <c r="C43" s="14"/>
    </row>
    <row r="44" spans="1:3" x14ac:dyDescent="0.25">
      <c r="A44" s="17">
        <v>2100</v>
      </c>
      <c r="B44" s="18" t="s">
        <v>50</v>
      </c>
      <c r="C44" s="14"/>
    </row>
    <row r="45" spans="1:3" x14ac:dyDescent="0.25">
      <c r="A45" s="17">
        <v>2200</v>
      </c>
      <c r="B45" s="18" t="s">
        <v>51</v>
      </c>
      <c r="C45" s="14"/>
    </row>
    <row r="46" spans="1:3" x14ac:dyDescent="0.25">
      <c r="A46" s="17">
        <v>2800</v>
      </c>
      <c r="B46" s="18" t="s">
        <v>52</v>
      </c>
      <c r="C46" s="14"/>
    </row>
    <row r="47" spans="1:3" x14ac:dyDescent="0.25">
      <c r="A47" s="17">
        <v>2900</v>
      </c>
      <c r="B47" s="18" t="s">
        <v>33</v>
      </c>
      <c r="C47" s="14"/>
    </row>
    <row r="48" spans="1:3" x14ac:dyDescent="0.25">
      <c r="A48" s="17">
        <v>3000</v>
      </c>
      <c r="B48" s="18" t="s">
        <v>24</v>
      </c>
      <c r="C48" s="14"/>
    </row>
    <row r="49" spans="1:5" x14ac:dyDescent="0.25">
      <c r="A49" s="17">
        <v>4000</v>
      </c>
      <c r="B49" s="18" t="s">
        <v>53</v>
      </c>
      <c r="C49" s="14"/>
    </row>
    <row r="50" spans="1:5" x14ac:dyDescent="0.25">
      <c r="A50" s="17">
        <v>5000</v>
      </c>
      <c r="B50" s="18" t="s">
        <v>54</v>
      </c>
      <c r="C50" s="14"/>
    </row>
    <row r="51" spans="1:5" ht="21.75" customHeight="1" x14ac:dyDescent="0.25">
      <c r="C51" s="14"/>
      <c r="E51" s="8" t="s">
        <v>16</v>
      </c>
    </row>
    <row r="52" spans="1:5" ht="30" x14ac:dyDescent="0.25">
      <c r="A52" s="6" t="s">
        <v>55</v>
      </c>
      <c r="B52" s="7" t="s">
        <v>78</v>
      </c>
      <c r="C52" s="8" t="s">
        <v>14</v>
      </c>
      <c r="D52" s="8" t="s">
        <v>15</v>
      </c>
      <c r="E52" s="12">
        <v>0.63</v>
      </c>
    </row>
    <row r="53" spans="1:5" x14ac:dyDescent="0.25">
      <c r="A53" s="9" t="s">
        <v>17</v>
      </c>
      <c r="B53" s="10" t="s">
        <v>56</v>
      </c>
      <c r="C53" s="42">
        <v>0.96</v>
      </c>
      <c r="D53" s="41">
        <v>0.62</v>
      </c>
    </row>
    <row r="54" spans="1:5" x14ac:dyDescent="0.25">
      <c r="A54" s="13" t="s">
        <v>19</v>
      </c>
      <c r="B54" s="13" t="s">
        <v>20</v>
      </c>
    </row>
    <row r="55" spans="1:5" x14ac:dyDescent="0.25">
      <c r="A55" s="17">
        <v>7020</v>
      </c>
      <c r="B55" s="18" t="s">
        <v>57</v>
      </c>
    </row>
    <row r="56" spans="1:5" ht="15" customHeight="1" x14ac:dyDescent="0.25">
      <c r="A56" s="17">
        <v>7040</v>
      </c>
      <c r="B56" s="18" t="s">
        <v>58</v>
      </c>
      <c r="C56" s="14" t="s">
        <v>59</v>
      </c>
      <c r="E56" s="8" t="s">
        <v>16</v>
      </c>
    </row>
    <row r="57" spans="1:5" x14ac:dyDescent="0.25">
      <c r="C57" s="14"/>
      <c r="E57" s="12" t="s">
        <v>60</v>
      </c>
    </row>
    <row r="58" spans="1:5" ht="30" x14ac:dyDescent="0.25">
      <c r="A58" s="6" t="s">
        <v>61</v>
      </c>
      <c r="B58" s="7" t="s">
        <v>62</v>
      </c>
      <c r="C58" s="8" t="s">
        <v>14</v>
      </c>
      <c r="D58" s="8" t="s">
        <v>15</v>
      </c>
    </row>
    <row r="59" spans="1:5" x14ac:dyDescent="0.25">
      <c r="A59" s="9" t="s">
        <v>17</v>
      </c>
      <c r="B59" s="10" t="s">
        <v>63</v>
      </c>
      <c r="C59" s="42">
        <v>0.5</v>
      </c>
      <c r="D59" s="41">
        <v>0.37</v>
      </c>
    </row>
    <row r="60" spans="1:5" x14ac:dyDescent="0.25">
      <c r="A60" s="22" t="s">
        <v>19</v>
      </c>
      <c r="B60" s="22" t="s">
        <v>20</v>
      </c>
    </row>
    <row r="61" spans="1:5" x14ac:dyDescent="0.25">
      <c r="A61" s="23">
        <v>7020</v>
      </c>
      <c r="B61" s="24" t="s">
        <v>57</v>
      </c>
    </row>
    <row r="62" spans="1:5" x14ac:dyDescent="0.25">
      <c r="A62" s="23">
        <v>7040</v>
      </c>
      <c r="B62" s="24" t="s">
        <v>58</v>
      </c>
      <c r="C62" s="14" t="s">
        <v>59</v>
      </c>
    </row>
    <row r="63" spans="1:5" ht="17.25" customHeight="1" x14ac:dyDescent="0.25">
      <c r="A63" s="19"/>
      <c r="B63" s="20"/>
      <c r="C63" s="14"/>
      <c r="D63" s="21"/>
      <c r="E63" s="8" t="s">
        <v>16</v>
      </c>
    </row>
    <row r="64" spans="1:5" ht="30" x14ac:dyDescent="0.25">
      <c r="A64" s="6" t="s">
        <v>64</v>
      </c>
      <c r="B64" s="7" t="s">
        <v>65</v>
      </c>
      <c r="C64" s="8" t="s">
        <v>14</v>
      </c>
      <c r="D64" s="8" t="s">
        <v>15</v>
      </c>
    </row>
    <row r="65" spans="1:5" x14ac:dyDescent="0.25">
      <c r="A65" s="9" t="s">
        <v>17</v>
      </c>
      <c r="B65" s="10" t="s">
        <v>66</v>
      </c>
      <c r="C65" s="42">
        <v>1.5</v>
      </c>
      <c r="D65" s="41">
        <v>1.1000000000000001</v>
      </c>
    </row>
    <row r="66" spans="1:5" ht="18.75" customHeight="1" x14ac:dyDescent="0.25">
      <c r="A66" s="13" t="s">
        <v>19</v>
      </c>
      <c r="B66" s="13" t="s">
        <v>20</v>
      </c>
      <c r="C66" s="5"/>
      <c r="D66" s="5"/>
      <c r="E66" s="8" t="s">
        <v>16</v>
      </c>
    </row>
    <row r="67" spans="1:5" x14ac:dyDescent="0.25">
      <c r="A67" s="17">
        <v>7020</v>
      </c>
      <c r="B67" s="18" t="s">
        <v>57</v>
      </c>
      <c r="C67" s="14" t="s">
        <v>59</v>
      </c>
      <c r="E67" s="11" t="s">
        <v>67</v>
      </c>
    </row>
    <row r="68" spans="1:5" x14ac:dyDescent="0.25">
      <c r="A68" s="17">
        <v>7030</v>
      </c>
      <c r="B68" s="18" t="s">
        <v>68</v>
      </c>
      <c r="C68" s="14" t="s">
        <v>59</v>
      </c>
    </row>
    <row r="69" spans="1:5" x14ac:dyDescent="0.25">
      <c r="C69" s="14"/>
    </row>
    <row r="70" spans="1:5" ht="30" x14ac:dyDescent="0.25">
      <c r="A70" s="6" t="s">
        <v>69</v>
      </c>
      <c r="B70" s="7" t="s">
        <v>70</v>
      </c>
      <c r="C70" s="8" t="s">
        <v>14</v>
      </c>
      <c r="D70" s="8" t="s">
        <v>15</v>
      </c>
    </row>
    <row r="71" spans="1:5" ht="19.5" customHeight="1" x14ac:dyDescent="0.25">
      <c r="A71" s="9" t="s">
        <v>17</v>
      </c>
      <c r="B71" s="10" t="s">
        <v>71</v>
      </c>
      <c r="C71" s="42">
        <v>1.59</v>
      </c>
      <c r="D71" s="41">
        <v>1.04</v>
      </c>
      <c r="E71" s="8" t="s">
        <v>16</v>
      </c>
    </row>
    <row r="72" spans="1:5" x14ac:dyDescent="0.25">
      <c r="A72" s="13" t="s">
        <v>19</v>
      </c>
      <c r="B72" s="13" t="s">
        <v>20</v>
      </c>
      <c r="C72" s="5"/>
      <c r="D72" s="5"/>
      <c r="E72" s="11" t="s">
        <v>67</v>
      </c>
    </row>
    <row r="73" spans="1:5" x14ac:dyDescent="0.25">
      <c r="A73" s="17">
        <v>7000</v>
      </c>
      <c r="B73" s="18" t="s">
        <v>72</v>
      </c>
      <c r="C73" s="14" t="s">
        <v>59</v>
      </c>
    </row>
    <row r="74" spans="1:5" x14ac:dyDescent="0.25">
      <c r="A74" s="17">
        <v>7030</v>
      </c>
      <c r="B74" s="18" t="s">
        <v>68</v>
      </c>
      <c r="C74" s="14" t="s">
        <v>59</v>
      </c>
    </row>
    <row r="75" spans="1:5" ht="15.75" customHeight="1" x14ac:dyDescent="0.25">
      <c r="C75" s="14"/>
      <c r="E75" s="8" t="s">
        <v>16</v>
      </c>
    </row>
    <row r="76" spans="1:5" ht="30" x14ac:dyDescent="0.25">
      <c r="A76" s="6" t="s">
        <v>73</v>
      </c>
      <c r="B76" s="7" t="s">
        <v>74</v>
      </c>
      <c r="C76" s="8" t="s">
        <v>14</v>
      </c>
      <c r="D76" s="8" t="s">
        <v>15</v>
      </c>
      <c r="E76" s="11" t="s">
        <v>67</v>
      </c>
    </row>
    <row r="77" spans="1:5" x14ac:dyDescent="0.25">
      <c r="A77" s="9" t="s">
        <v>17</v>
      </c>
      <c r="B77" s="10" t="s">
        <v>75</v>
      </c>
      <c r="C77" s="42">
        <v>3.31</v>
      </c>
      <c r="D77" s="41">
        <v>2.31</v>
      </c>
    </row>
    <row r="78" spans="1:5" x14ac:dyDescent="0.25">
      <c r="A78" s="13" t="s">
        <v>19</v>
      </c>
      <c r="B78" s="13" t="s">
        <v>20</v>
      </c>
      <c r="C78" s="5"/>
      <c r="D78" s="5"/>
    </row>
    <row r="79" spans="1:5" x14ac:dyDescent="0.25">
      <c r="A79" s="17">
        <v>7030</v>
      </c>
      <c r="B79" s="18" t="s">
        <v>68</v>
      </c>
      <c r="C79" s="14"/>
    </row>
    <row r="80" spans="1:5" x14ac:dyDescent="0.25">
      <c r="C80" s="14" t="s">
        <v>59</v>
      </c>
    </row>
    <row r="81" spans="1:4" ht="30" x14ac:dyDescent="0.25">
      <c r="A81" s="6" t="s">
        <v>76</v>
      </c>
      <c r="B81" s="7" t="s">
        <v>79</v>
      </c>
      <c r="C81" s="8" t="s">
        <v>14</v>
      </c>
      <c r="D81" s="8" t="s">
        <v>15</v>
      </c>
    </row>
    <row r="82" spans="1:4" x14ac:dyDescent="0.25">
      <c r="A82" s="9" t="s">
        <v>17</v>
      </c>
      <c r="B82" s="10" t="s">
        <v>77</v>
      </c>
      <c r="C82" s="42">
        <v>3.28</v>
      </c>
      <c r="D82" s="41">
        <v>1.98</v>
      </c>
    </row>
    <row r="83" spans="1:4" x14ac:dyDescent="0.25">
      <c r="A83" s="13" t="s">
        <v>19</v>
      </c>
      <c r="B83" s="13" t="s">
        <v>20</v>
      </c>
      <c r="C83" s="5"/>
      <c r="D83" s="5"/>
    </row>
    <row r="84" spans="1:4" x14ac:dyDescent="0.25">
      <c r="A84" s="17">
        <v>7030</v>
      </c>
      <c r="B84" s="18" t="s">
        <v>68</v>
      </c>
      <c r="C84" s="14"/>
    </row>
    <row r="85" spans="1:4" x14ac:dyDescent="0.25">
      <c r="C85" s="14" t="s">
        <v>59</v>
      </c>
    </row>
  </sheetData>
  <sheetProtection sheet="1" objects="1" scenarios="1"/>
  <pageMargins left="0.37" right="0.12" top="0.35" bottom="0.33" header="0.17" footer="0.23"/>
  <pageSetup paperSize="9" scale="76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Istruzioni</vt:lpstr>
      <vt:lpstr>Calcoli</vt:lpstr>
      <vt:lpstr>Permillari</vt:lpstr>
      <vt:lpstr>Calcoli!Area_stampa</vt:lpstr>
      <vt:lpstr>Istruzioni!Area_stampa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2021-03-11T14:01:59Z</dcterms:modified>
</cp:coreProperties>
</file>